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ka\Desktop\"/>
    </mc:Choice>
  </mc:AlternateContent>
  <xr:revisionPtr revIDLastSave="0" documentId="13_ncr:1_{B5D9AF59-C80A-4650-9D8E-5F56EA1B56A0}" xr6:coauthVersionLast="45" xr6:coauthVersionMax="45" xr10:uidLastSave="{00000000-0000-0000-0000-000000000000}"/>
  <bookViews>
    <workbookView xWindow="-120" yWindow="-120" windowWidth="51840" windowHeight="21240" xr2:uid="{9577C17F-61DB-4D62-B46E-AF2700D9019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F27" i="1"/>
  <c r="E20" i="1"/>
  <c r="F13" i="1"/>
  <c r="F12" i="1"/>
  <c r="F11" i="1"/>
  <c r="F10" i="1"/>
  <c r="F9" i="1"/>
  <c r="F8" i="1"/>
  <c r="F7" i="1"/>
  <c r="F6" i="1"/>
  <c r="F5" i="1"/>
  <c r="F4" i="1"/>
  <c r="F14" i="1" l="1"/>
  <c r="F21" i="1" l="1"/>
  <c r="F28" i="1"/>
  <c r="F29" i="1" s="1"/>
</calcChain>
</file>

<file path=xl/sharedStrings.xml><?xml version="1.0" encoding="utf-8"?>
<sst xmlns="http://schemas.openxmlformats.org/spreadsheetml/2006/main" count="44" uniqueCount="39">
  <si>
    <t>chladnička</t>
  </si>
  <si>
    <t>sporák</t>
  </si>
  <si>
    <t>1 hořák</t>
  </si>
  <si>
    <t>2 hořáky</t>
  </si>
  <si>
    <t>3 hořáky</t>
  </si>
  <si>
    <t>léto</t>
  </si>
  <si>
    <t>rok</t>
  </si>
  <si>
    <t>g/hod</t>
  </si>
  <si>
    <t xml:space="preserve"> počet h.</t>
  </si>
  <si>
    <t>Truma combi 4</t>
  </si>
  <si>
    <t>Truma combi 6</t>
  </si>
  <si>
    <t>2000 W</t>
  </si>
  <si>
    <t>4000 W</t>
  </si>
  <si>
    <t>6000 W</t>
  </si>
  <si>
    <t>spotřebič</t>
  </si>
  <si>
    <t>upřesnění</t>
  </si>
  <si>
    <t>Spotřeba za uvažované období</t>
  </si>
  <si>
    <t>SPOTŘEBA PLYNU</t>
  </si>
  <si>
    <t>spotřeba (kg)</t>
  </si>
  <si>
    <t>Láhev 1</t>
  </si>
  <si>
    <t>Láhev 2</t>
  </si>
  <si>
    <t xml:space="preserve"> počet kg</t>
  </si>
  <si>
    <t>typ zásobníku</t>
  </si>
  <si>
    <t>MÉ AKTUÁLNÍ ZÁSOBY</t>
  </si>
  <si>
    <t>Celková aktuální zásoba plynu</t>
  </si>
  <si>
    <t>Stav po absolvování uvažovaného období</t>
  </si>
  <si>
    <t>počet kg</t>
  </si>
  <si>
    <t>NÁKLADY</t>
  </si>
  <si>
    <t>Cena za Láhev 1</t>
  </si>
  <si>
    <t>cena</t>
  </si>
  <si>
    <t>cena za 1kg</t>
  </si>
  <si>
    <t>Průměrná cena za 1kg mých zásob plynu</t>
  </si>
  <si>
    <t>Náklady na plyn za uvažované období</t>
  </si>
  <si>
    <t>Zbývá mi zásoba plynu za částku</t>
  </si>
  <si>
    <t>Pá</t>
  </si>
  <si>
    <t>So</t>
  </si>
  <si>
    <t>Ne</t>
  </si>
  <si>
    <t>celkem</t>
  </si>
  <si>
    <t>pomocná tabulka výpočtu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</si>
</sst>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0.0"/>
    <numFmt numFmtId="165" formatCode="0.0_ ;[Red]\-0.0\ "/>
    <numFmt numFmtId="166" formatCode="_-* #,##0.0\ &quot;Kč&quot;_-;\-* #,##0.0\ &quot;Kč&quot;_-;_-* &quot;-&quot;??\ &quot;Kč&quot;_-;_-@_-"/>
    <numFmt numFmtId="168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4" xfId="0" applyFill="1" applyBorder="1"/>
    <xf numFmtId="0" fontId="0" fillId="0" borderId="12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164" fontId="3" fillId="3" borderId="21" xfId="0" applyNumberFormat="1" applyFont="1" applyFill="1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7" xfId="0" applyFill="1" applyBorder="1"/>
    <xf numFmtId="0" fontId="0" fillId="0" borderId="14" xfId="0" applyFill="1" applyBorder="1" applyAlignment="1">
      <alignment horizontal="right"/>
    </xf>
    <xf numFmtId="164" fontId="0" fillId="0" borderId="15" xfId="0" applyNumberFormat="1" applyFill="1" applyBorder="1"/>
    <xf numFmtId="0" fontId="0" fillId="0" borderId="6" xfId="0" applyFill="1" applyBorder="1"/>
    <xf numFmtId="0" fontId="0" fillId="0" borderId="12" xfId="0" applyFill="1" applyBorder="1" applyAlignment="1">
      <alignment horizontal="right"/>
    </xf>
    <xf numFmtId="164" fontId="0" fillId="0" borderId="9" xfId="0" applyNumberFormat="1" applyFill="1" applyBorder="1"/>
    <xf numFmtId="0" fontId="0" fillId="0" borderId="5" xfId="0" applyFill="1" applyBorder="1"/>
    <xf numFmtId="0" fontId="0" fillId="0" borderId="11" xfId="0" applyFill="1" applyBorder="1" applyAlignment="1">
      <alignment horizontal="right"/>
    </xf>
    <xf numFmtId="164" fontId="0" fillId="0" borderId="8" xfId="0" applyNumberFormat="1" applyFill="1" applyBorder="1"/>
    <xf numFmtId="0" fontId="0" fillId="0" borderId="13" xfId="0" applyFill="1" applyBorder="1" applyAlignment="1">
      <alignment horizontal="right"/>
    </xf>
    <xf numFmtId="164" fontId="0" fillId="0" borderId="10" xfId="0" applyNumberFormat="1" applyFill="1" applyBorder="1"/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168" fontId="0" fillId="2" borderId="11" xfId="1" applyNumberFormat="1" applyFont="1" applyFill="1" applyBorder="1"/>
    <xf numFmtId="168" fontId="0" fillId="2" borderId="12" xfId="1" applyNumberFormat="1" applyFont="1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166" fontId="1" fillId="0" borderId="1" xfId="1" applyNumberFormat="1" applyFont="1" applyFill="1" applyBorder="1"/>
    <xf numFmtId="166" fontId="3" fillId="3" borderId="21" xfId="1" applyNumberFormat="1" applyFont="1" applyFill="1" applyBorder="1"/>
    <xf numFmtId="165" fontId="3" fillId="0" borderId="26" xfId="0" applyNumberFormat="1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2" borderId="35" xfId="0" applyNumberFormat="1" applyFill="1" applyBorder="1" applyAlignment="1">
      <alignment horizontal="center"/>
    </xf>
    <xf numFmtId="164" fontId="0" fillId="2" borderId="36" xfId="0" applyNumberFormat="1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3">
    <dxf>
      <fill>
        <patternFill>
          <bgColor rgb="FFFFCCCC"/>
        </patternFill>
      </fill>
    </dxf>
    <dxf>
      <fill>
        <patternFill>
          <bgColor rgb="FF99FF33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B2814-DC49-44E9-AEE2-8CBE31E09904}">
  <dimension ref="B1:K29"/>
  <sheetViews>
    <sheetView showGridLines="0" showRowColHeaders="0" tabSelected="1" zoomScale="175" zoomScaleNormal="175" workbookViewId="0">
      <selection activeCell="E4" sqref="E4"/>
    </sheetView>
  </sheetViews>
  <sheetFormatPr defaultRowHeight="15" x14ac:dyDescent="0.25"/>
  <cols>
    <col min="1" max="1" width="3" customWidth="1"/>
    <col min="2" max="2" width="17.7109375" customWidth="1"/>
    <col min="3" max="3" width="12.28515625" customWidth="1"/>
    <col min="4" max="4" width="7.85546875" customWidth="1"/>
    <col min="5" max="5" width="10.5703125" bestFit="1" customWidth="1"/>
    <col min="6" max="6" width="11" customWidth="1"/>
    <col min="7" max="7" width="2.140625" customWidth="1"/>
  </cols>
  <sheetData>
    <row r="1" spans="2:11" ht="15.75" thickBot="1" x14ac:dyDescent="0.3"/>
    <row r="2" spans="2:11" ht="15.75" thickBot="1" x14ac:dyDescent="0.3">
      <c r="B2" s="33" t="s">
        <v>17</v>
      </c>
      <c r="C2" s="34"/>
      <c r="D2" s="34"/>
      <c r="E2" s="34"/>
      <c r="F2" s="35"/>
      <c r="H2" s="5" t="s">
        <v>38</v>
      </c>
      <c r="I2" s="6"/>
      <c r="J2" s="6"/>
      <c r="K2" s="7"/>
    </row>
    <row r="3" spans="2:11" ht="15.75" thickBot="1" x14ac:dyDescent="0.3">
      <c r="B3" s="41" t="s">
        <v>14</v>
      </c>
      <c r="C3" s="39" t="s">
        <v>15</v>
      </c>
      <c r="D3" s="39" t="s">
        <v>7</v>
      </c>
      <c r="E3" s="42" t="s">
        <v>8</v>
      </c>
      <c r="F3" s="40" t="s">
        <v>18</v>
      </c>
      <c r="H3" s="64" t="s">
        <v>37</v>
      </c>
      <c r="I3" s="65" t="s">
        <v>34</v>
      </c>
      <c r="J3" s="65" t="s">
        <v>35</v>
      </c>
      <c r="K3" s="66" t="s">
        <v>36</v>
      </c>
    </row>
    <row r="4" spans="2:11" ht="15.75" thickBot="1" x14ac:dyDescent="0.3">
      <c r="B4" s="16" t="s">
        <v>0</v>
      </c>
      <c r="C4" s="17" t="s">
        <v>6</v>
      </c>
      <c r="D4" s="1">
        <v>14</v>
      </c>
      <c r="E4" s="27">
        <v>49</v>
      </c>
      <c r="F4" s="18">
        <f>(E4*D4)/1000</f>
        <v>0.68600000000000005</v>
      </c>
      <c r="H4" s="67">
        <f>SUM(I4:K4)</f>
        <v>49</v>
      </c>
      <c r="I4" s="68">
        <v>8</v>
      </c>
      <c r="J4" s="68">
        <v>24</v>
      </c>
      <c r="K4" s="69">
        <v>17</v>
      </c>
    </row>
    <row r="5" spans="2:11" ht="15.75" thickBot="1" x14ac:dyDescent="0.3">
      <c r="B5" s="19"/>
      <c r="C5" s="20" t="s">
        <v>5</v>
      </c>
      <c r="D5" s="2">
        <v>20</v>
      </c>
      <c r="E5" s="28"/>
      <c r="F5" s="21">
        <f t="shared" ref="F5:F10" si="0">(E5*D5)/1000</f>
        <v>0</v>
      </c>
    </row>
    <row r="6" spans="2:11" x14ac:dyDescent="0.25">
      <c r="B6" s="22" t="s">
        <v>1</v>
      </c>
      <c r="C6" s="23" t="s">
        <v>2</v>
      </c>
      <c r="D6" s="3">
        <v>50</v>
      </c>
      <c r="E6" s="29"/>
      <c r="F6" s="24">
        <f t="shared" si="0"/>
        <v>0</v>
      </c>
    </row>
    <row r="7" spans="2:11" x14ac:dyDescent="0.25">
      <c r="B7" s="16"/>
      <c r="C7" s="25" t="s">
        <v>3</v>
      </c>
      <c r="D7" s="4">
        <v>105</v>
      </c>
      <c r="E7" s="30">
        <v>3</v>
      </c>
      <c r="F7" s="26">
        <f t="shared" si="0"/>
        <v>0.315</v>
      </c>
    </row>
    <row r="8" spans="2:11" ht="15.75" thickBot="1" x14ac:dyDescent="0.3">
      <c r="B8" s="19"/>
      <c r="C8" s="20" t="s">
        <v>4</v>
      </c>
      <c r="D8" s="2">
        <v>160</v>
      </c>
      <c r="E8" s="28"/>
      <c r="F8" s="21">
        <f t="shared" si="0"/>
        <v>0</v>
      </c>
    </row>
    <row r="9" spans="2:11" x14ac:dyDescent="0.25">
      <c r="B9" s="22" t="s">
        <v>9</v>
      </c>
      <c r="C9" s="23" t="s">
        <v>11</v>
      </c>
      <c r="D9" s="3">
        <v>160</v>
      </c>
      <c r="E9" s="29"/>
      <c r="F9" s="24">
        <f t="shared" si="0"/>
        <v>0</v>
      </c>
    </row>
    <row r="10" spans="2:11" ht="15.75" thickBot="1" x14ac:dyDescent="0.3">
      <c r="B10" s="19"/>
      <c r="C10" s="20" t="s">
        <v>12</v>
      </c>
      <c r="D10" s="2">
        <v>355</v>
      </c>
      <c r="E10" s="28"/>
      <c r="F10" s="21">
        <f t="shared" si="0"/>
        <v>0</v>
      </c>
    </row>
    <row r="11" spans="2:11" x14ac:dyDescent="0.25">
      <c r="B11" s="22" t="s">
        <v>10</v>
      </c>
      <c r="C11" s="23" t="s">
        <v>11</v>
      </c>
      <c r="D11" s="3">
        <v>160</v>
      </c>
      <c r="E11" s="29">
        <v>12</v>
      </c>
      <c r="F11" s="24">
        <f t="shared" ref="F11:F13" si="1">(E11*D11)/1000</f>
        <v>1.92</v>
      </c>
    </row>
    <row r="12" spans="2:11" x14ac:dyDescent="0.25">
      <c r="B12" s="16"/>
      <c r="C12" s="25" t="s">
        <v>12</v>
      </c>
      <c r="D12" s="4">
        <v>310</v>
      </c>
      <c r="E12" s="30"/>
      <c r="F12" s="26">
        <f t="shared" si="1"/>
        <v>0</v>
      </c>
    </row>
    <row r="13" spans="2:11" ht="15.75" thickBot="1" x14ac:dyDescent="0.3">
      <c r="B13" s="19"/>
      <c r="C13" s="20" t="s">
        <v>13</v>
      </c>
      <c r="D13" s="2">
        <v>460</v>
      </c>
      <c r="E13" s="28">
        <v>25</v>
      </c>
      <c r="F13" s="21">
        <f t="shared" si="1"/>
        <v>11.5</v>
      </c>
    </row>
    <row r="14" spans="2:11" ht="15.75" thickBot="1" x14ac:dyDescent="0.3">
      <c r="B14" s="8" t="s">
        <v>16</v>
      </c>
      <c r="C14" s="9"/>
      <c r="D14" s="9"/>
      <c r="E14" s="10"/>
      <c r="F14" s="11">
        <f>SUM(F4:F13)</f>
        <v>14.420999999999999</v>
      </c>
    </row>
    <row r="15" spans="2:11" ht="6.75" customHeight="1" thickBot="1" x14ac:dyDescent="0.3"/>
    <row r="16" spans="2:11" ht="15.75" thickBot="1" x14ac:dyDescent="0.3">
      <c r="B16" s="33" t="s">
        <v>23</v>
      </c>
      <c r="C16" s="34"/>
      <c r="D16" s="34"/>
      <c r="E16" s="34"/>
      <c r="F16" s="35"/>
    </row>
    <row r="17" spans="2:6" ht="15.75" thickBot="1" x14ac:dyDescent="0.3">
      <c r="B17" s="36" t="s">
        <v>22</v>
      </c>
      <c r="C17" s="37"/>
      <c r="D17" s="38"/>
      <c r="E17" s="39" t="s">
        <v>21</v>
      </c>
      <c r="F17" s="45" t="s">
        <v>26</v>
      </c>
    </row>
    <row r="18" spans="2:6" x14ac:dyDescent="0.25">
      <c r="B18" s="31" t="s">
        <v>19</v>
      </c>
      <c r="C18" s="32"/>
      <c r="D18" s="32"/>
      <c r="E18" s="61">
        <v>11</v>
      </c>
      <c r="F18" s="53"/>
    </row>
    <row r="19" spans="2:6" ht="15.75" thickBot="1" x14ac:dyDescent="0.3">
      <c r="B19" s="49" t="s">
        <v>20</v>
      </c>
      <c r="C19" s="50"/>
      <c r="D19" s="50"/>
      <c r="E19" s="62">
        <v>11</v>
      </c>
      <c r="F19" s="54"/>
    </row>
    <row r="20" spans="2:6" ht="15.75" thickBot="1" x14ac:dyDescent="0.3">
      <c r="B20" s="46" t="s">
        <v>24</v>
      </c>
      <c r="C20" s="47"/>
      <c r="D20" s="48"/>
      <c r="E20" s="63">
        <f>SUM(E18:E19)</f>
        <v>22</v>
      </c>
      <c r="F20" s="55"/>
    </row>
    <row r="21" spans="2:6" ht="15.75" thickBot="1" x14ac:dyDescent="0.3">
      <c r="B21" s="8" t="s">
        <v>25</v>
      </c>
      <c r="C21" s="9"/>
      <c r="D21" s="9"/>
      <c r="E21" s="10"/>
      <c r="F21" s="58">
        <f>E20-F14</f>
        <v>7.5790000000000006</v>
      </c>
    </row>
    <row r="22" spans="2:6" ht="4.5" customHeight="1" thickBot="1" x14ac:dyDescent="0.3"/>
    <row r="23" spans="2:6" ht="15.75" thickBot="1" x14ac:dyDescent="0.3">
      <c r="B23" s="43" t="s">
        <v>27</v>
      </c>
      <c r="C23" s="44"/>
      <c r="D23" s="44"/>
      <c r="E23" s="44"/>
      <c r="F23" s="35"/>
    </row>
    <row r="24" spans="2:6" ht="15.75" thickBot="1" x14ac:dyDescent="0.3">
      <c r="B24" s="36" t="s">
        <v>22</v>
      </c>
      <c r="C24" s="38"/>
      <c r="D24" s="39" t="s">
        <v>26</v>
      </c>
      <c r="E24" s="42" t="s">
        <v>29</v>
      </c>
      <c r="F24" s="45" t="s">
        <v>30</v>
      </c>
    </row>
    <row r="25" spans="2:6" x14ac:dyDescent="0.25">
      <c r="B25" s="12" t="s">
        <v>28</v>
      </c>
      <c r="C25" s="13"/>
      <c r="D25" s="59">
        <v>11</v>
      </c>
      <c r="E25" s="51">
        <v>410</v>
      </c>
      <c r="F25" s="53"/>
    </row>
    <row r="26" spans="2:6" ht="15.75" thickBot="1" x14ac:dyDescent="0.3">
      <c r="B26" s="14" t="s">
        <v>28</v>
      </c>
      <c r="C26" s="15"/>
      <c r="D26" s="60">
        <v>11</v>
      </c>
      <c r="E26" s="52">
        <v>410</v>
      </c>
      <c r="F26" s="55"/>
    </row>
    <row r="27" spans="2:6" ht="15.75" thickBot="1" x14ac:dyDescent="0.3">
      <c r="B27" s="8" t="s">
        <v>31</v>
      </c>
      <c r="C27" s="9"/>
      <c r="D27" s="9"/>
      <c r="E27" s="9"/>
      <c r="F27" s="56">
        <f>(E25+E26)/(D26+D25)</f>
        <v>37.272727272727273</v>
      </c>
    </row>
    <row r="28" spans="2:6" ht="15.75" thickBot="1" x14ac:dyDescent="0.3">
      <c r="B28" s="8" t="s">
        <v>32</v>
      </c>
      <c r="C28" s="9"/>
      <c r="D28" s="9"/>
      <c r="E28" s="10"/>
      <c r="F28" s="57">
        <f>F27*F14</f>
        <v>537.51</v>
      </c>
    </row>
    <row r="29" spans="2:6" ht="15.75" thickBot="1" x14ac:dyDescent="0.3">
      <c r="B29" s="8" t="s">
        <v>33</v>
      </c>
      <c r="C29" s="9"/>
      <c r="D29" s="9"/>
      <c r="E29" s="9"/>
      <c r="F29" s="56">
        <f>(E25+E26)-F28</f>
        <v>282.49</v>
      </c>
    </row>
  </sheetData>
  <mergeCells count="16">
    <mergeCell ref="B28:E28"/>
    <mergeCell ref="B27:E27"/>
    <mergeCell ref="B29:E29"/>
    <mergeCell ref="H2:K2"/>
    <mergeCell ref="B20:D20"/>
    <mergeCell ref="B21:E21"/>
    <mergeCell ref="B23:F23"/>
    <mergeCell ref="B25:C25"/>
    <mergeCell ref="B26:C26"/>
    <mergeCell ref="B24:C24"/>
    <mergeCell ref="B18:D18"/>
    <mergeCell ref="B14:E14"/>
    <mergeCell ref="B2:F2"/>
    <mergeCell ref="B16:F16"/>
    <mergeCell ref="B17:D17"/>
    <mergeCell ref="B19:D19"/>
  </mergeCells>
  <conditionalFormatting sqref="F21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Čihák</dc:creator>
  <cp:lastModifiedBy>Jiří Čihák</cp:lastModifiedBy>
  <dcterms:created xsi:type="dcterms:W3CDTF">2020-12-27T07:00:42Z</dcterms:created>
  <dcterms:modified xsi:type="dcterms:W3CDTF">2020-12-27T07:44:35Z</dcterms:modified>
</cp:coreProperties>
</file>